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67ba8ed64f1dd3db/techno-pm/Download Bundle/Project Implementation Tool Kit/"/>
    </mc:Choice>
  </mc:AlternateContent>
  <xr:revisionPtr revIDLastSave="44" documentId="8_{77A0F0BE-4C4A-409B-8462-6A3E51C88FC6}" xr6:coauthVersionLast="44" xr6:coauthVersionMax="44" xr10:uidLastSave="{D4F02555-90AB-4EA6-BAD3-4F1B05CC8302}"/>
  <bookViews>
    <workbookView xWindow="-110" yWindow="-110" windowWidth="19420" windowHeight="10420" xr2:uid="{D92BCE8C-CE17-42D4-8836-A082E3D3871F}"/>
  </bookViews>
  <sheets>
    <sheet name="Risk Report" sheetId="1" r:id="rId1"/>
    <sheet name="Data" sheetId="2" r:id="rId2"/>
    <sheet name="Instruction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5" i="2" l="1"/>
  <c r="D5" i="2" s="1"/>
  <c r="B4" i="2"/>
  <c r="D4" i="2" s="1"/>
  <c r="B3" i="2"/>
  <c r="D3" i="2" s="1"/>
  <c r="B2" i="2"/>
  <c r="D2" i="2" s="1"/>
  <c r="B6" i="2" l="1"/>
  <c r="D6" i="2"/>
  <c r="H9" i="2" s="1"/>
  <c r="B10" i="2" l="1"/>
  <c r="B11" i="2"/>
  <c r="G12" i="2"/>
  <c r="B12" i="2" l="1"/>
</calcChain>
</file>

<file path=xl/sharedStrings.xml><?xml version="1.0" encoding="utf-8"?>
<sst xmlns="http://schemas.openxmlformats.org/spreadsheetml/2006/main" count="75" uniqueCount="58">
  <si>
    <t>Basic Information</t>
  </si>
  <si>
    <t>Risk Meter</t>
  </si>
  <si>
    <t>Risk Indicators</t>
  </si>
  <si>
    <t>Critical</t>
  </si>
  <si>
    <t>High</t>
  </si>
  <si>
    <t>Medium</t>
  </si>
  <si>
    <t>Low</t>
  </si>
  <si>
    <t>Release ID</t>
  </si>
  <si>
    <t>Release Manager</t>
  </si>
  <si>
    <t>Project Manager</t>
  </si>
  <si>
    <t>Release Name</t>
  </si>
  <si>
    <t>Release Start Date</t>
  </si>
  <si>
    <t>Release Finish Date</t>
  </si>
  <si>
    <t>Release Scope</t>
  </si>
  <si>
    <t>Risk Rating</t>
  </si>
  <si>
    <t>Count</t>
  </si>
  <si>
    <t>Score</t>
  </si>
  <si>
    <t>Wieght</t>
  </si>
  <si>
    <t>Technical Complexity</t>
  </si>
  <si>
    <t>Customer Impact</t>
  </si>
  <si>
    <t>Skillset Gap</t>
  </si>
  <si>
    <t>No. of Applications</t>
  </si>
  <si>
    <t>Voume of System Changes</t>
  </si>
  <si>
    <t>Release Duration</t>
  </si>
  <si>
    <t>Rescoure Coverage</t>
  </si>
  <si>
    <t>Risk of rollback</t>
  </si>
  <si>
    <t>Irreversable changes</t>
  </si>
  <si>
    <t>Risk of data loss</t>
  </si>
  <si>
    <t>Risk of brand damage</t>
  </si>
  <si>
    <t xml:space="preserve">Release Schedule </t>
  </si>
  <si>
    <t>Potential for post release issues</t>
  </si>
  <si>
    <t>Other factors</t>
  </si>
  <si>
    <t>Criticial Resource Unavailiablity</t>
  </si>
  <si>
    <t>Criticial Resource Dependancy</t>
  </si>
  <si>
    <t>Chart Details</t>
  </si>
  <si>
    <t>Max</t>
  </si>
  <si>
    <t>Total</t>
  </si>
  <si>
    <t>ZOR1004</t>
  </si>
  <si>
    <t>Project Gamma</t>
  </si>
  <si>
    <t>Swapnil Wale</t>
  </si>
  <si>
    <t>Megan Wales</t>
  </si>
  <si>
    <t>Release Risk Assesment</t>
  </si>
  <si>
    <t xml:space="preserve">Transaction Backup </t>
  </si>
  <si>
    <t xml:space="preserve">Retail Branding Change </t>
  </si>
  <si>
    <t>Purchase Survey Option</t>
  </si>
  <si>
    <t>Radio button for Gender</t>
  </si>
  <si>
    <t>Reboot VPN servers and patch</t>
  </si>
  <si>
    <t>Upgrade SERT Micro service</t>
  </si>
  <si>
    <t>City radio button to be mandatory</t>
  </si>
  <si>
    <t>Address field to accept to numbers</t>
  </si>
  <si>
    <t>Customer notification updates</t>
  </si>
  <si>
    <t>Customer email to be mandatory</t>
  </si>
  <si>
    <t>Password length fix</t>
  </si>
  <si>
    <t>Transaction commit logic update</t>
  </si>
  <si>
    <t>DB Upgrade</t>
  </si>
  <si>
    <t>Network Upgrade</t>
  </si>
  <si>
    <t>sev1</t>
  </si>
  <si>
    <t>sev2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</si>
</sst>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24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0" fontId="3" fillId="4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center"/>
    </xf>
    <xf numFmtId="0" fontId="2" fillId="7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 vertical="center"/>
    </xf>
    <xf numFmtId="0" fontId="0" fillId="0" borderId="0" xfId="0" applyAlignment="1"/>
    <xf numFmtId="0" fontId="0" fillId="8" borderId="1" xfId="0" applyFill="1" applyBorder="1"/>
    <xf numFmtId="0" fontId="6" fillId="4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/>
    </xf>
    <xf numFmtId="0" fontId="6" fillId="4" borderId="2" xfId="0" applyFont="1" applyFill="1" applyBorder="1" applyAlignment="1">
      <alignment horizontal="left" vertical="top"/>
    </xf>
    <xf numFmtId="0" fontId="6" fillId="4" borderId="3" xfId="0" applyFont="1" applyFill="1" applyBorder="1" applyAlignment="1">
      <alignment horizontal="left" vertical="top"/>
    </xf>
    <xf numFmtId="0" fontId="6" fillId="4" borderId="4" xfId="0" applyFont="1" applyFill="1" applyBorder="1" applyAlignment="1">
      <alignment horizontal="left" vertical="top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22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left" vertical="top"/>
    </xf>
    <xf numFmtId="0" fontId="3" fillId="3" borderId="3" xfId="0" applyFont="1" applyFill="1" applyBorder="1" applyAlignment="1">
      <alignment horizontal="left" vertical="top"/>
    </xf>
    <xf numFmtId="0" fontId="3" fillId="3" borderId="4" xfId="0" applyFont="1" applyFill="1" applyBorder="1" applyAlignment="1">
      <alignment horizontal="left" vertical="top"/>
    </xf>
    <xf numFmtId="15" fontId="3" fillId="3" borderId="2" xfId="0" applyNumberFormat="1" applyFont="1" applyFill="1" applyBorder="1" applyAlignment="1">
      <alignment horizontal="left" vertical="top"/>
    </xf>
    <xf numFmtId="0" fontId="4" fillId="2" borderId="18" xfId="0" applyFont="1" applyFill="1" applyBorder="1" applyAlignment="1">
      <alignment horizontal="center" vertical="center"/>
    </xf>
    <xf numFmtId="0" fontId="5" fillId="4" borderId="20" xfId="0" applyFont="1" applyFill="1" applyBorder="1" applyAlignment="1">
      <alignment horizontal="left" vertical="center"/>
    </xf>
    <xf numFmtId="0" fontId="5" fillId="4" borderId="3" xfId="0" applyFont="1" applyFill="1" applyBorder="1" applyAlignment="1">
      <alignment horizontal="left" vertical="center"/>
    </xf>
    <xf numFmtId="0" fontId="5" fillId="4" borderId="4" xfId="0" applyFont="1" applyFill="1" applyBorder="1" applyAlignment="1">
      <alignment horizontal="left" vertical="center"/>
    </xf>
    <xf numFmtId="0" fontId="3" fillId="0" borderId="6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0" fontId="3" fillId="0" borderId="28" xfId="0" applyFont="1" applyBorder="1" applyAlignment="1">
      <alignment horizontal="left" vertical="top" wrapText="1"/>
    </xf>
    <xf numFmtId="0" fontId="3" fillId="0" borderId="26" xfId="0" applyFont="1" applyBorder="1" applyAlignment="1">
      <alignment horizontal="left" vertical="top" wrapText="1"/>
    </xf>
    <xf numFmtId="0" fontId="3" fillId="0" borderId="27" xfId="0" applyFont="1" applyBorder="1" applyAlignment="1">
      <alignment horizontal="left" vertical="top" wrapText="1"/>
    </xf>
    <xf numFmtId="0" fontId="3" fillId="0" borderId="24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3" fillId="0" borderId="25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0" fillId="5" borderId="9" xfId="0" applyFill="1" applyBorder="1" applyAlignment="1">
      <alignment horizontal="center"/>
    </xf>
    <xf numFmtId="0" fontId="0" fillId="9" borderId="0" xfId="0" applyFill="1" applyAlignment="1">
      <alignment horizontal="center"/>
    </xf>
  </cellXfs>
  <cellStyles count="1">
    <cellStyle name="Normal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colors>
    <mruColors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tx>
            <c:strRef>
              <c:f>Data!$G$8</c:f>
              <c:strCache>
                <c:ptCount val="1"/>
                <c:pt idx="0">
                  <c:v>sev1</c:v>
                </c:pt>
              </c:strCache>
            </c:strRef>
          </c:tx>
          <c:dPt>
            <c:idx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B7A-4B8E-AABA-4603EBFAD661}"/>
              </c:ext>
            </c:extLst>
          </c:dPt>
          <c:dPt>
            <c:idx val="1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B7A-4B8E-AABA-4603EBFAD661}"/>
              </c:ext>
            </c:extLst>
          </c:dPt>
          <c:dPt>
            <c:idx val="2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B7A-4B8E-AABA-4603EBFAD661}"/>
              </c:ext>
            </c:extLst>
          </c:dPt>
          <c:dPt>
            <c:idx val="3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B7A-4B8E-AABA-4603EBFAD661}"/>
              </c:ext>
            </c:extLst>
          </c:dPt>
          <c:val>
            <c:numRef>
              <c:f>Data!$G$9:$G$12</c:f>
              <c:numCache>
                <c:formatCode>General</c:formatCode>
                <c:ptCount val="4"/>
                <c:pt idx="0">
                  <c:v>16</c:v>
                </c:pt>
                <c:pt idx="1">
                  <c:v>16</c:v>
                </c:pt>
                <c:pt idx="2">
                  <c:v>16</c:v>
                </c:pt>
                <c:pt idx="3">
                  <c:v>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B7A-4B8E-AABA-4603EBFAD6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  <c:holeSize val="50"/>
      </c:doughnutChart>
      <c:pieChart>
        <c:varyColors val="1"/>
        <c:ser>
          <c:idx val="1"/>
          <c:order val="1"/>
          <c:tx>
            <c:strRef>
              <c:f>Data!$H$8</c:f>
              <c:strCache>
                <c:ptCount val="1"/>
                <c:pt idx="0">
                  <c:v>sev2</c:v>
                </c:pt>
              </c:strCache>
            </c:strRef>
          </c:tx>
          <c:dPt>
            <c:idx val="0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DB7A-4B8E-AABA-4603EBFAD661}"/>
              </c:ext>
            </c:extLst>
          </c:dPt>
          <c:dPt>
            <c:idx val="1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DB7A-4B8E-AABA-4603EBFAD661}"/>
              </c:ext>
            </c:extLst>
          </c:dPt>
          <c:dPt>
            <c:idx val="2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E-DB7A-4B8E-AABA-4603EBFAD661}"/>
              </c:ext>
            </c:extLst>
          </c:dPt>
          <c:dPt>
            <c:idx val="3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0-DB7A-4B8E-AABA-4603EBFAD661}"/>
              </c:ext>
            </c:extLst>
          </c:dPt>
          <c:val>
            <c:numRef>
              <c:f>Data!$H$9:$H$12</c:f>
              <c:numCache>
                <c:formatCode>General</c:formatCode>
                <c:ptCount val="4"/>
                <c:pt idx="0">
                  <c:v>105</c:v>
                </c:pt>
                <c:pt idx="1">
                  <c:v>1</c:v>
                </c:pt>
                <c:pt idx="2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DB7A-4B8E-AABA-4603EBFAD6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99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584200</xdr:colOff>
      <xdr:row>3</xdr:row>
      <xdr:rowOff>146050</xdr:rowOff>
    </xdr:from>
    <xdr:to>
      <xdr:col>21</xdr:col>
      <xdr:colOff>0</xdr:colOff>
      <xdr:row>20</xdr:row>
      <xdr:rowOff>44450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E661B45C-FF71-4C14-9FEC-70E25BCCD0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13</xdr:col>
      <xdr:colOff>469957</xdr:colOff>
      <xdr:row>9</xdr:row>
      <xdr:rowOff>166950</xdr:rowOff>
    </xdr:from>
    <xdr:ext cx="975543" cy="446404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66A53B4F-65FB-4421-BBCE-EE22E24C642B}"/>
            </a:ext>
          </a:extLst>
        </xdr:cNvPr>
        <xdr:cNvSpPr txBox="1"/>
      </xdr:nvSpPr>
      <xdr:spPr>
        <a:xfrm>
          <a:off x="8147107" y="1811600"/>
          <a:ext cx="975543" cy="4464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ctr"/>
          <a:r>
            <a:rPr lang="en-AU" sz="12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Low </a:t>
          </a:r>
        </a:p>
        <a:p>
          <a:pPr algn="ctr"/>
          <a:r>
            <a:rPr lang="en-AU" sz="12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Risk</a:t>
          </a:r>
        </a:p>
      </xdr:txBody>
    </xdr:sp>
    <xdr:clientData/>
  </xdr:oneCellAnchor>
  <xdr:oneCellAnchor>
    <xdr:from>
      <xdr:col>19</xdr:col>
      <xdr:colOff>18764</xdr:colOff>
      <xdr:row>10</xdr:row>
      <xdr:rowOff>6351</xdr:rowOff>
    </xdr:from>
    <xdr:ext cx="552524" cy="446404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B447C228-C8BD-4D05-948D-D6CEF2EC4707}"/>
            </a:ext>
          </a:extLst>
        </xdr:cNvPr>
        <xdr:cNvSpPr txBox="1"/>
      </xdr:nvSpPr>
      <xdr:spPr>
        <a:xfrm>
          <a:off x="11137614" y="1822451"/>
          <a:ext cx="552524" cy="4464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AU" sz="1200" b="1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High</a:t>
          </a:r>
        </a:p>
        <a:p>
          <a:r>
            <a:rPr lang="en-AU" sz="1200" b="1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Risk</a:t>
          </a:r>
        </a:p>
      </xdr:txBody>
    </xdr:sp>
    <xdr:clientData/>
  </xdr:oneCellAnchor>
  <xdr:oneCellAnchor>
    <xdr:from>
      <xdr:col>16</xdr:col>
      <xdr:colOff>25400</xdr:colOff>
      <xdr:row>3</xdr:row>
      <xdr:rowOff>127000</xdr:rowOff>
    </xdr:from>
    <xdr:ext cx="1133900" cy="269369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8F6F7B24-5EA3-4BA0-92FD-6E271172DF42}"/>
            </a:ext>
          </a:extLst>
        </xdr:cNvPr>
        <xdr:cNvSpPr txBox="1"/>
      </xdr:nvSpPr>
      <xdr:spPr>
        <a:xfrm>
          <a:off x="9417050" y="742950"/>
          <a:ext cx="1133900" cy="26936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AU" sz="1200" b="1">
              <a:solidFill>
                <a:srgbClr val="FFC000"/>
              </a:solidFill>
              <a:latin typeface="Arial" panose="020B0604020202020204" pitchFamily="34" charset="0"/>
              <a:cs typeface="Arial" panose="020B0604020202020204" pitchFamily="34" charset="0"/>
            </a:rPr>
            <a:t>Medium Risk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476956</xdr:colOff>
      <xdr:row>1</xdr:row>
      <xdr:rowOff>37938</xdr:rowOff>
    </xdr:from>
    <xdr:to>
      <xdr:col>20</xdr:col>
      <xdr:colOff>312204</xdr:colOff>
      <xdr:row>23</xdr:row>
      <xdr:rowOff>70556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FB48411-6DC4-4ED4-9C13-95C07F81D3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956" y="221382"/>
          <a:ext cx="11970804" cy="40683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AEC964-8F0E-4025-8098-483263094AB3}">
  <sheetPr>
    <pageSetUpPr fitToPage="1"/>
  </sheetPr>
  <dimension ref="A1:T22"/>
  <sheetViews>
    <sheetView tabSelected="1" zoomScaleNormal="100" workbookViewId="0">
      <selection sqref="A1:T2"/>
    </sheetView>
  </sheetViews>
  <sheetFormatPr defaultRowHeight="14" x14ac:dyDescent="0.3"/>
  <cols>
    <col min="1" max="14" width="8.453125" style="1" customWidth="1"/>
    <col min="15" max="15" width="7.6328125" style="1" customWidth="1"/>
    <col min="16" max="17" width="8.453125" style="1" customWidth="1"/>
    <col min="18" max="18" width="8.26953125" style="1" customWidth="1"/>
    <col min="19" max="19" width="8" style="1" customWidth="1"/>
    <col min="20" max="20" width="8.90625" style="1" customWidth="1"/>
    <col min="21" max="16384" width="8.7265625" style="1"/>
  </cols>
  <sheetData>
    <row r="1" spans="1:20" x14ac:dyDescent="0.3">
      <c r="A1" s="52" t="s">
        <v>41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4"/>
    </row>
    <row r="2" spans="1:20" ht="16.5" customHeight="1" thickBot="1" x14ac:dyDescent="0.35">
      <c r="A2" s="55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7"/>
    </row>
    <row r="3" spans="1:20" ht="18" customHeight="1" x14ac:dyDescent="0.3">
      <c r="A3" s="32" t="s">
        <v>0</v>
      </c>
      <c r="B3" s="16"/>
      <c r="C3" s="16"/>
      <c r="D3" s="16"/>
      <c r="E3" s="16"/>
      <c r="F3" s="27"/>
      <c r="G3" s="15" t="s">
        <v>13</v>
      </c>
      <c r="H3" s="16"/>
      <c r="I3" s="16"/>
      <c r="J3" s="16"/>
      <c r="K3" s="16"/>
      <c r="L3" s="16"/>
      <c r="M3" s="16"/>
      <c r="N3" s="27"/>
      <c r="O3" s="15" t="s">
        <v>1</v>
      </c>
      <c r="P3" s="16"/>
      <c r="Q3" s="16"/>
      <c r="R3" s="16"/>
      <c r="S3" s="16"/>
      <c r="T3" s="17"/>
    </row>
    <row r="4" spans="1:20" ht="13.5" customHeight="1" x14ac:dyDescent="0.3">
      <c r="A4" s="33" t="s">
        <v>7</v>
      </c>
      <c r="B4" s="34"/>
      <c r="C4" s="35"/>
      <c r="D4" s="28" t="s">
        <v>37</v>
      </c>
      <c r="E4" s="29"/>
      <c r="F4" s="30"/>
      <c r="G4" s="10">
        <v>2445</v>
      </c>
      <c r="H4" s="12" t="s">
        <v>42</v>
      </c>
      <c r="I4" s="13"/>
      <c r="J4" s="14"/>
      <c r="K4" s="10">
        <v>8766</v>
      </c>
      <c r="L4" s="12" t="s">
        <v>52</v>
      </c>
      <c r="M4" s="13"/>
      <c r="N4" s="14"/>
      <c r="O4" s="18"/>
      <c r="P4" s="19"/>
      <c r="Q4" s="19"/>
      <c r="R4" s="19"/>
      <c r="S4" s="19"/>
      <c r="T4" s="20"/>
    </row>
    <row r="5" spans="1:20" ht="13.5" customHeight="1" x14ac:dyDescent="0.3">
      <c r="A5" s="33" t="s">
        <v>10</v>
      </c>
      <c r="B5" s="34"/>
      <c r="C5" s="35"/>
      <c r="D5" s="28" t="s">
        <v>38</v>
      </c>
      <c r="E5" s="29"/>
      <c r="F5" s="30"/>
      <c r="G5" s="10">
        <v>1221</v>
      </c>
      <c r="H5" s="12" t="s">
        <v>44</v>
      </c>
      <c r="I5" s="13"/>
      <c r="J5" s="14"/>
      <c r="K5" s="10">
        <v>9875</v>
      </c>
      <c r="L5" s="12" t="s">
        <v>53</v>
      </c>
      <c r="M5" s="13"/>
      <c r="N5" s="14"/>
      <c r="O5" s="21"/>
      <c r="P5" s="22"/>
      <c r="Q5" s="22"/>
      <c r="R5" s="22"/>
      <c r="S5" s="22"/>
      <c r="T5" s="23"/>
    </row>
    <row r="6" spans="1:20" ht="13.5" customHeight="1" x14ac:dyDescent="0.3">
      <c r="A6" s="33" t="s">
        <v>8</v>
      </c>
      <c r="B6" s="34"/>
      <c r="C6" s="35"/>
      <c r="D6" s="28" t="s">
        <v>39</v>
      </c>
      <c r="E6" s="29"/>
      <c r="F6" s="30"/>
      <c r="G6" s="10">
        <v>4558</v>
      </c>
      <c r="H6" s="12" t="s">
        <v>45</v>
      </c>
      <c r="I6" s="13"/>
      <c r="J6" s="14"/>
      <c r="K6" s="10">
        <v>9456</v>
      </c>
      <c r="L6" s="12" t="s">
        <v>54</v>
      </c>
      <c r="M6" s="13"/>
      <c r="N6" s="14"/>
      <c r="O6" s="21"/>
      <c r="P6" s="22"/>
      <c r="Q6" s="22"/>
      <c r="R6" s="22"/>
      <c r="S6" s="22"/>
      <c r="T6" s="23"/>
    </row>
    <row r="7" spans="1:20" ht="13.5" customHeight="1" x14ac:dyDescent="0.3">
      <c r="A7" s="33" t="s">
        <v>9</v>
      </c>
      <c r="B7" s="34"/>
      <c r="C7" s="35"/>
      <c r="D7" s="28" t="s">
        <v>40</v>
      </c>
      <c r="E7" s="29"/>
      <c r="F7" s="30"/>
      <c r="G7" s="10">
        <v>3245</v>
      </c>
      <c r="H7" s="12" t="s">
        <v>46</v>
      </c>
      <c r="I7" s="13"/>
      <c r="J7" s="14"/>
      <c r="K7" s="10">
        <v>2378</v>
      </c>
      <c r="L7" s="12" t="s">
        <v>55</v>
      </c>
      <c r="M7" s="13"/>
      <c r="N7" s="14"/>
      <c r="O7" s="21"/>
      <c r="P7" s="22"/>
      <c r="Q7" s="22"/>
      <c r="R7" s="22"/>
      <c r="S7" s="22"/>
      <c r="T7" s="23"/>
    </row>
    <row r="8" spans="1:20" ht="13.5" customHeight="1" x14ac:dyDescent="0.3">
      <c r="A8" s="33" t="s">
        <v>11</v>
      </c>
      <c r="B8" s="34"/>
      <c r="C8" s="35"/>
      <c r="D8" s="31">
        <v>43538</v>
      </c>
      <c r="E8" s="29"/>
      <c r="F8" s="30"/>
      <c r="G8" s="10">
        <v>342</v>
      </c>
      <c r="H8" s="12" t="s">
        <v>43</v>
      </c>
      <c r="I8" s="13"/>
      <c r="J8" s="14"/>
      <c r="K8" s="2"/>
      <c r="L8" s="12"/>
      <c r="M8" s="13"/>
      <c r="N8" s="14"/>
      <c r="O8" s="21"/>
      <c r="P8" s="22"/>
      <c r="Q8" s="22"/>
      <c r="R8" s="22"/>
      <c r="S8" s="22"/>
      <c r="T8" s="23"/>
    </row>
    <row r="9" spans="1:20" ht="13.5" customHeight="1" x14ac:dyDescent="0.3">
      <c r="A9" s="33" t="s">
        <v>12</v>
      </c>
      <c r="B9" s="34"/>
      <c r="C9" s="35"/>
      <c r="D9" s="31">
        <v>43580</v>
      </c>
      <c r="E9" s="29"/>
      <c r="F9" s="30"/>
      <c r="G9" s="10">
        <v>1244</v>
      </c>
      <c r="H9" s="12" t="s">
        <v>47</v>
      </c>
      <c r="I9" s="13"/>
      <c r="J9" s="14"/>
      <c r="K9" s="2"/>
      <c r="L9" s="12"/>
      <c r="M9" s="13"/>
      <c r="N9" s="14"/>
      <c r="O9" s="21"/>
      <c r="P9" s="22"/>
      <c r="Q9" s="22"/>
      <c r="R9" s="22"/>
      <c r="S9" s="22"/>
      <c r="T9" s="23"/>
    </row>
    <row r="10" spans="1:20" ht="13.5" customHeight="1" x14ac:dyDescent="0.3">
      <c r="A10" s="33"/>
      <c r="B10" s="34"/>
      <c r="C10" s="35"/>
      <c r="D10" s="28"/>
      <c r="E10" s="29"/>
      <c r="F10" s="30"/>
      <c r="G10" s="10">
        <v>7989</v>
      </c>
      <c r="H10" s="12" t="s">
        <v>48</v>
      </c>
      <c r="I10" s="13"/>
      <c r="J10" s="14"/>
      <c r="K10" s="2"/>
      <c r="L10" s="12"/>
      <c r="M10" s="13"/>
      <c r="N10" s="14"/>
      <c r="O10" s="21"/>
      <c r="P10" s="22"/>
      <c r="Q10" s="22"/>
      <c r="R10" s="22"/>
      <c r="S10" s="22"/>
      <c r="T10" s="23"/>
    </row>
    <row r="11" spans="1:20" ht="13.5" customHeight="1" x14ac:dyDescent="0.3">
      <c r="A11" s="33"/>
      <c r="B11" s="34"/>
      <c r="C11" s="35"/>
      <c r="D11" s="28"/>
      <c r="E11" s="29"/>
      <c r="F11" s="30"/>
      <c r="G11" s="10">
        <v>9889</v>
      </c>
      <c r="H11" s="12" t="s">
        <v>49</v>
      </c>
      <c r="I11" s="13"/>
      <c r="J11" s="14"/>
      <c r="K11" s="2"/>
      <c r="L11" s="12"/>
      <c r="M11" s="13"/>
      <c r="N11" s="14"/>
      <c r="O11" s="21"/>
      <c r="P11" s="22"/>
      <c r="Q11" s="22"/>
      <c r="R11" s="22"/>
      <c r="S11" s="22"/>
      <c r="T11" s="23"/>
    </row>
    <row r="12" spans="1:20" ht="13.5" customHeight="1" x14ac:dyDescent="0.3">
      <c r="A12" s="33"/>
      <c r="B12" s="34"/>
      <c r="C12" s="35"/>
      <c r="D12" s="28"/>
      <c r="E12" s="29"/>
      <c r="F12" s="30"/>
      <c r="G12" s="10">
        <v>4553</v>
      </c>
      <c r="H12" s="12" t="s">
        <v>50</v>
      </c>
      <c r="I12" s="13"/>
      <c r="J12" s="14"/>
      <c r="K12" s="2"/>
      <c r="L12" s="12"/>
      <c r="M12" s="13"/>
      <c r="N12" s="14"/>
      <c r="O12" s="21"/>
      <c r="P12" s="22"/>
      <c r="Q12" s="22"/>
      <c r="R12" s="22"/>
      <c r="S12" s="22"/>
      <c r="T12" s="23"/>
    </row>
    <row r="13" spans="1:20" ht="13.5" customHeight="1" x14ac:dyDescent="0.3">
      <c r="A13" s="33"/>
      <c r="B13" s="34"/>
      <c r="C13" s="35"/>
      <c r="D13" s="28"/>
      <c r="E13" s="29"/>
      <c r="F13" s="30"/>
      <c r="G13" s="10">
        <v>1907</v>
      </c>
      <c r="H13" s="12" t="s">
        <v>51</v>
      </c>
      <c r="I13" s="13"/>
      <c r="J13" s="14"/>
      <c r="K13" s="2"/>
      <c r="L13" s="12"/>
      <c r="M13" s="13"/>
      <c r="N13" s="14"/>
      <c r="O13" s="24"/>
      <c r="P13" s="25"/>
      <c r="Q13" s="25"/>
      <c r="R13" s="25"/>
      <c r="S13" s="25"/>
      <c r="T13" s="26"/>
    </row>
    <row r="14" spans="1:20" ht="18" customHeight="1" x14ac:dyDescent="0.3">
      <c r="A14" s="58" t="s">
        <v>2</v>
      </c>
      <c r="B14" s="59"/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60"/>
    </row>
    <row r="15" spans="1:20" x14ac:dyDescent="0.3">
      <c r="A15" s="45" t="s">
        <v>18</v>
      </c>
      <c r="B15" s="37"/>
      <c r="C15" s="38"/>
      <c r="D15" s="48" t="s">
        <v>4</v>
      </c>
      <c r="E15" s="49"/>
      <c r="F15" s="36" t="s">
        <v>21</v>
      </c>
      <c r="G15" s="37"/>
      <c r="H15" s="38"/>
      <c r="I15" s="48" t="s">
        <v>5</v>
      </c>
      <c r="J15" s="49"/>
      <c r="K15" s="36" t="s">
        <v>30</v>
      </c>
      <c r="L15" s="37"/>
      <c r="M15" s="38"/>
      <c r="N15" s="48" t="s">
        <v>6</v>
      </c>
      <c r="O15" s="49"/>
      <c r="P15" s="36" t="s">
        <v>29</v>
      </c>
      <c r="Q15" s="37"/>
      <c r="R15" s="38"/>
      <c r="S15" s="48" t="s">
        <v>3</v>
      </c>
      <c r="T15" s="49"/>
    </row>
    <row r="16" spans="1:20" x14ac:dyDescent="0.3">
      <c r="A16" s="46"/>
      <c r="B16" s="40"/>
      <c r="C16" s="41"/>
      <c r="D16" s="50"/>
      <c r="E16" s="51"/>
      <c r="F16" s="39"/>
      <c r="G16" s="40"/>
      <c r="H16" s="41"/>
      <c r="I16" s="50"/>
      <c r="J16" s="51"/>
      <c r="K16" s="39"/>
      <c r="L16" s="40"/>
      <c r="M16" s="41"/>
      <c r="N16" s="50"/>
      <c r="O16" s="51"/>
      <c r="P16" s="39"/>
      <c r="Q16" s="40"/>
      <c r="R16" s="41"/>
      <c r="S16" s="50"/>
      <c r="T16" s="51"/>
    </row>
    <row r="17" spans="1:20" x14ac:dyDescent="0.3">
      <c r="A17" s="45" t="s">
        <v>22</v>
      </c>
      <c r="B17" s="37"/>
      <c r="C17" s="38"/>
      <c r="D17" s="48" t="s">
        <v>6</v>
      </c>
      <c r="E17" s="49"/>
      <c r="F17" s="36" t="s">
        <v>23</v>
      </c>
      <c r="G17" s="37"/>
      <c r="H17" s="38"/>
      <c r="I17" s="48" t="s">
        <v>5</v>
      </c>
      <c r="J17" s="49"/>
      <c r="K17" s="36" t="s">
        <v>25</v>
      </c>
      <c r="L17" s="37"/>
      <c r="M17" s="38"/>
      <c r="N17" s="48" t="s">
        <v>6</v>
      </c>
      <c r="O17" s="49"/>
      <c r="P17" s="36" t="s">
        <v>32</v>
      </c>
      <c r="Q17" s="37"/>
      <c r="R17" s="38"/>
      <c r="S17" s="48" t="s">
        <v>3</v>
      </c>
      <c r="T17" s="49"/>
    </row>
    <row r="18" spans="1:20" x14ac:dyDescent="0.3">
      <c r="A18" s="46"/>
      <c r="B18" s="40"/>
      <c r="C18" s="41"/>
      <c r="D18" s="50"/>
      <c r="E18" s="51"/>
      <c r="F18" s="39"/>
      <c r="G18" s="40"/>
      <c r="H18" s="41"/>
      <c r="I18" s="50"/>
      <c r="J18" s="51"/>
      <c r="K18" s="39"/>
      <c r="L18" s="40"/>
      <c r="M18" s="41"/>
      <c r="N18" s="50"/>
      <c r="O18" s="51"/>
      <c r="P18" s="39"/>
      <c r="Q18" s="40"/>
      <c r="R18" s="41"/>
      <c r="S18" s="50"/>
      <c r="T18" s="51"/>
    </row>
    <row r="19" spans="1:20" x14ac:dyDescent="0.3">
      <c r="A19" s="45" t="s">
        <v>19</v>
      </c>
      <c r="B19" s="37"/>
      <c r="C19" s="38"/>
      <c r="D19" s="48" t="s">
        <v>6</v>
      </c>
      <c r="E19" s="49"/>
      <c r="F19" s="36" t="s">
        <v>28</v>
      </c>
      <c r="G19" s="37"/>
      <c r="H19" s="38"/>
      <c r="I19" s="48" t="s">
        <v>5</v>
      </c>
      <c r="J19" s="49"/>
      <c r="K19" s="36" t="s">
        <v>26</v>
      </c>
      <c r="L19" s="37"/>
      <c r="M19" s="38"/>
      <c r="N19" s="48" t="s">
        <v>6</v>
      </c>
      <c r="O19" s="49"/>
      <c r="P19" s="36" t="s">
        <v>33</v>
      </c>
      <c r="Q19" s="37"/>
      <c r="R19" s="38"/>
      <c r="S19" s="48" t="s">
        <v>3</v>
      </c>
      <c r="T19" s="49"/>
    </row>
    <row r="20" spans="1:20" x14ac:dyDescent="0.3">
      <c r="A20" s="46"/>
      <c r="B20" s="40"/>
      <c r="C20" s="41"/>
      <c r="D20" s="50"/>
      <c r="E20" s="51"/>
      <c r="F20" s="39"/>
      <c r="G20" s="40"/>
      <c r="H20" s="41"/>
      <c r="I20" s="50"/>
      <c r="J20" s="51"/>
      <c r="K20" s="39"/>
      <c r="L20" s="40"/>
      <c r="M20" s="41"/>
      <c r="N20" s="50"/>
      <c r="O20" s="51"/>
      <c r="P20" s="39"/>
      <c r="Q20" s="40"/>
      <c r="R20" s="41"/>
      <c r="S20" s="50"/>
      <c r="T20" s="51"/>
    </row>
    <row r="21" spans="1:20" x14ac:dyDescent="0.3">
      <c r="A21" s="45" t="s">
        <v>20</v>
      </c>
      <c r="B21" s="37"/>
      <c r="C21" s="38"/>
      <c r="D21" s="48" t="s">
        <v>6</v>
      </c>
      <c r="E21" s="49"/>
      <c r="F21" s="36" t="s">
        <v>24</v>
      </c>
      <c r="G21" s="37"/>
      <c r="H21" s="38"/>
      <c r="I21" s="48" t="s">
        <v>3</v>
      </c>
      <c r="J21" s="49"/>
      <c r="K21" s="36" t="s">
        <v>27</v>
      </c>
      <c r="L21" s="37"/>
      <c r="M21" s="38"/>
      <c r="N21" s="48" t="s">
        <v>6</v>
      </c>
      <c r="O21" s="49"/>
      <c r="P21" s="36" t="s">
        <v>31</v>
      </c>
      <c r="Q21" s="37"/>
      <c r="R21" s="38"/>
      <c r="S21" s="48" t="s">
        <v>3</v>
      </c>
      <c r="T21" s="49"/>
    </row>
    <row r="22" spans="1:20" ht="14.5" thickBot="1" x14ac:dyDescent="0.35">
      <c r="A22" s="47"/>
      <c r="B22" s="43"/>
      <c r="C22" s="44"/>
      <c r="D22" s="50"/>
      <c r="E22" s="51"/>
      <c r="F22" s="42"/>
      <c r="G22" s="43"/>
      <c r="H22" s="44"/>
      <c r="I22" s="50"/>
      <c r="J22" s="51"/>
      <c r="K22" s="42"/>
      <c r="L22" s="43"/>
      <c r="M22" s="44"/>
      <c r="N22" s="50"/>
      <c r="O22" s="51"/>
      <c r="P22" s="42"/>
      <c r="Q22" s="43"/>
      <c r="R22" s="44"/>
      <c r="S22" s="50"/>
      <c r="T22" s="51"/>
    </row>
  </sheetData>
  <mergeCells count="78">
    <mergeCell ref="A1:T2"/>
    <mergeCell ref="S15:T16"/>
    <mergeCell ref="F15:H16"/>
    <mergeCell ref="P15:R16"/>
    <mergeCell ref="P17:R18"/>
    <mergeCell ref="S17:T18"/>
    <mergeCell ref="K15:M16"/>
    <mergeCell ref="N15:O16"/>
    <mergeCell ref="K17:M18"/>
    <mergeCell ref="N17:O18"/>
    <mergeCell ref="I15:J16"/>
    <mergeCell ref="I17:J18"/>
    <mergeCell ref="A13:C13"/>
    <mergeCell ref="D4:F4"/>
    <mergeCell ref="F17:H18"/>
    <mergeCell ref="A14:T14"/>
    <mergeCell ref="P19:R20"/>
    <mergeCell ref="S19:T20"/>
    <mergeCell ref="P21:R22"/>
    <mergeCell ref="S21:T22"/>
    <mergeCell ref="I21:J22"/>
    <mergeCell ref="K19:M20"/>
    <mergeCell ref="N19:O20"/>
    <mergeCell ref="K21:M22"/>
    <mergeCell ref="N21:O22"/>
    <mergeCell ref="I19:J20"/>
    <mergeCell ref="F19:H20"/>
    <mergeCell ref="F21:H22"/>
    <mergeCell ref="A15:C16"/>
    <mergeCell ref="A17:C18"/>
    <mergeCell ref="A19:C20"/>
    <mergeCell ref="A21:C22"/>
    <mergeCell ref="D15:E16"/>
    <mergeCell ref="D17:E18"/>
    <mergeCell ref="D19:E20"/>
    <mergeCell ref="D21:E22"/>
    <mergeCell ref="A8:C8"/>
    <mergeCell ref="A9:C9"/>
    <mergeCell ref="A10:C10"/>
    <mergeCell ref="A11:C11"/>
    <mergeCell ref="A12:C12"/>
    <mergeCell ref="A3:F3"/>
    <mergeCell ref="A4:C4"/>
    <mergeCell ref="A5:C5"/>
    <mergeCell ref="A6:C6"/>
    <mergeCell ref="A7:C7"/>
    <mergeCell ref="L8:N8"/>
    <mergeCell ref="D5:F5"/>
    <mergeCell ref="D6:F6"/>
    <mergeCell ref="D7:F7"/>
    <mergeCell ref="D8:F8"/>
    <mergeCell ref="D10:F10"/>
    <mergeCell ref="D11:F11"/>
    <mergeCell ref="D12:F12"/>
    <mergeCell ref="D13:F13"/>
    <mergeCell ref="H4:J4"/>
    <mergeCell ref="H5:J5"/>
    <mergeCell ref="H6:J6"/>
    <mergeCell ref="H7:J7"/>
    <mergeCell ref="D9:F9"/>
    <mergeCell ref="H12:J12"/>
    <mergeCell ref="H8:J8"/>
    <mergeCell ref="L12:N12"/>
    <mergeCell ref="H13:J13"/>
    <mergeCell ref="L13:N13"/>
    <mergeCell ref="O3:T3"/>
    <mergeCell ref="O4:T13"/>
    <mergeCell ref="H9:J9"/>
    <mergeCell ref="L9:N9"/>
    <mergeCell ref="H10:J10"/>
    <mergeCell ref="L10:N10"/>
    <mergeCell ref="H11:J11"/>
    <mergeCell ref="L11:N11"/>
    <mergeCell ref="L4:N4"/>
    <mergeCell ref="G3:N3"/>
    <mergeCell ref="L5:N5"/>
    <mergeCell ref="L6:N6"/>
    <mergeCell ref="L7:N7"/>
  </mergeCells>
  <conditionalFormatting sqref="S15:T22 D15:E22 I15:J22 N15:O22">
    <cfRule type="cellIs" dxfId="6" priority="8" operator="equal">
      <formula>"Medium"</formula>
    </cfRule>
    <cfRule type="cellIs" dxfId="5" priority="7" operator="equal">
      <formula>"High"</formula>
    </cfRule>
    <cfRule type="cellIs" dxfId="4" priority="6" operator="equal">
      <formula>"Low"</formula>
    </cfRule>
    <cfRule type="cellIs" dxfId="3" priority="5" operator="equal">
      <formula>"Critical"</formula>
    </cfRule>
  </conditionalFormatting>
  <conditionalFormatting sqref="G4:G11">
    <cfRule type="duplicateValues" dxfId="2" priority="4"/>
  </conditionalFormatting>
  <conditionalFormatting sqref="K4:K7">
    <cfRule type="duplicateValues" dxfId="1" priority="3"/>
  </conditionalFormatting>
  <conditionalFormatting sqref="G12:G13">
    <cfRule type="duplicateValues" dxfId="0" priority="2"/>
  </conditionalFormatting>
  <pageMargins left="0.7" right="0.7" top="0.75" bottom="0.75" header="0.3" footer="0.3"/>
  <pageSetup paperSize="9" scale="74" orientation="landscape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74A0ADD-D791-435F-BF3B-A52132B359FA}">
          <x14:formula1>
            <xm:f>Data!$A$2:$A$5</xm:f>
          </x14:formula1>
          <xm:sqref>I15:J22 S15:T22 D15:E22 N15:O22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3CAA54-439E-4D46-9256-BD9C37411200}">
  <dimension ref="A1:H12"/>
  <sheetViews>
    <sheetView workbookViewId="0">
      <selection activeCell="G8" sqref="G8:H12"/>
    </sheetView>
  </sheetViews>
  <sheetFormatPr defaultRowHeight="14.5" x14ac:dyDescent="0.35"/>
  <cols>
    <col min="1" max="1" width="9.7265625" bestFit="1" customWidth="1"/>
  </cols>
  <sheetData>
    <row r="1" spans="1:8" x14ac:dyDescent="0.35">
      <c r="A1" s="6" t="s">
        <v>14</v>
      </c>
      <c r="B1" s="7" t="s">
        <v>15</v>
      </c>
      <c r="C1" s="7" t="s">
        <v>17</v>
      </c>
      <c r="D1" s="6" t="s">
        <v>16</v>
      </c>
    </row>
    <row r="2" spans="1:8" x14ac:dyDescent="0.35">
      <c r="A2" s="3" t="s">
        <v>3</v>
      </c>
      <c r="B2" s="3">
        <f>COUNTIF('Risk Report'!D15:E22,"Critical")+COUNTIF('Risk Report'!I15:J22,"Critical")+COUNTIF('Risk Report'!N15:O22,"Critical")+COUNTIF('Risk Report'!S15:T22,"Critical")</f>
        <v>5</v>
      </c>
      <c r="C2" s="3">
        <v>3</v>
      </c>
      <c r="D2" s="3">
        <f>B2*C2</f>
        <v>15</v>
      </c>
    </row>
    <row r="3" spans="1:8" x14ac:dyDescent="0.35">
      <c r="A3" s="3" t="s">
        <v>4</v>
      </c>
      <c r="B3" s="3">
        <f>COUNTIF('Risk Report'!D15:E22,"High")+COUNTIF('Risk Report'!I15:J22,"High")+COUNTIF('Risk Report'!N15:O22,"High")+COUNTIF('Risk Report'!S15:T22,"High")</f>
        <v>1</v>
      </c>
      <c r="C3" s="3">
        <v>2</v>
      </c>
      <c r="D3" s="3">
        <f t="shared" ref="D3:D5" si="0">B3*C3</f>
        <v>2</v>
      </c>
    </row>
    <row r="4" spans="1:8" x14ac:dyDescent="0.35">
      <c r="A4" s="3" t="s">
        <v>5</v>
      </c>
      <c r="B4" s="3">
        <f>COUNTIF('Risk Report'!D15:E22,"Medium")+COUNTIF('Risk Report'!I15:J22,"Medium")+COUNTIF('Risk Report'!N15:O22,"Medium")+COUNTIF('Risk Report'!S15:T22,"Medium")</f>
        <v>3</v>
      </c>
      <c r="C4" s="3">
        <v>1</v>
      </c>
      <c r="D4" s="3">
        <f t="shared" si="0"/>
        <v>3</v>
      </c>
    </row>
    <row r="5" spans="1:8" x14ac:dyDescent="0.35">
      <c r="A5" s="3" t="s">
        <v>6</v>
      </c>
      <c r="B5" s="3">
        <f>COUNTIF('Risk Report'!D15:E22,"Low")+COUNTIF('Risk Report'!I15:J22,"Low")+COUNTIF('Risk Report'!N15:O22,"Low")+COUNTIF('Risk Report'!S15:T22,"Low")</f>
        <v>7</v>
      </c>
      <c r="C5" s="3">
        <v>0</v>
      </c>
      <c r="D5" s="3">
        <f t="shared" si="0"/>
        <v>0</v>
      </c>
    </row>
    <row r="6" spans="1:8" x14ac:dyDescent="0.35">
      <c r="B6" s="4">
        <f>SUM(B2:B5)*3</f>
        <v>48</v>
      </c>
      <c r="D6" s="5">
        <f>SUM(D2:D5)</f>
        <v>20</v>
      </c>
    </row>
    <row r="8" spans="1:8" x14ac:dyDescent="0.35">
      <c r="G8" s="11" t="s">
        <v>56</v>
      </c>
      <c r="H8" s="11" t="s">
        <v>57</v>
      </c>
    </row>
    <row r="9" spans="1:8" x14ac:dyDescent="0.35">
      <c r="A9" s="61" t="s">
        <v>34</v>
      </c>
      <c r="B9" s="61"/>
      <c r="C9" s="8"/>
      <c r="G9" s="3">
        <v>16</v>
      </c>
      <c r="H9" s="3">
        <f>IF(D6&gt;0,(D6*4) + 25,25)</f>
        <v>105</v>
      </c>
    </row>
    <row r="10" spans="1:8" x14ac:dyDescent="0.35">
      <c r="A10" s="9" t="s">
        <v>16</v>
      </c>
      <c r="B10" s="3">
        <f>D6</f>
        <v>20</v>
      </c>
      <c r="G10" s="3">
        <v>16</v>
      </c>
      <c r="H10" s="3">
        <v>1</v>
      </c>
    </row>
    <row r="11" spans="1:8" x14ac:dyDescent="0.35">
      <c r="A11" s="9" t="s">
        <v>35</v>
      </c>
      <c r="B11" s="3">
        <f>B6</f>
        <v>48</v>
      </c>
      <c r="G11" s="3">
        <v>16</v>
      </c>
      <c r="H11" s="3">
        <v>100</v>
      </c>
    </row>
    <row r="12" spans="1:8" x14ac:dyDescent="0.35">
      <c r="A12" s="9" t="s">
        <v>36</v>
      </c>
      <c r="B12" s="3">
        <f>SUM(B10:B11)</f>
        <v>68</v>
      </c>
      <c r="G12" s="3">
        <f>B6</f>
        <v>48</v>
      </c>
      <c r="H12" s="3"/>
    </row>
  </sheetData>
  <mergeCells count="1">
    <mergeCell ref="A9:B9"/>
  </mergeCells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10B323-258F-4699-A8D0-02FB16F3C176}">
  <dimension ref="A1:V28"/>
  <sheetViews>
    <sheetView zoomScale="90" zoomScaleNormal="90" workbookViewId="0">
      <selection sqref="A1:V28"/>
    </sheetView>
  </sheetViews>
  <sheetFormatPr defaultRowHeight="14.5" x14ac:dyDescent="0.35"/>
  <sheetData>
    <row r="1" spans="1:22" x14ac:dyDescent="0.35">
      <c r="A1" s="62"/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</row>
    <row r="2" spans="1:22" x14ac:dyDescent="0.35">
      <c r="A2" s="62"/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</row>
    <row r="3" spans="1:22" x14ac:dyDescent="0.35">
      <c r="A3" s="62"/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</row>
    <row r="4" spans="1:22" x14ac:dyDescent="0.35">
      <c r="A4" s="62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</row>
    <row r="5" spans="1:22" x14ac:dyDescent="0.35">
      <c r="A5" s="62"/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</row>
    <row r="6" spans="1:22" x14ac:dyDescent="0.35">
      <c r="A6" s="62"/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</row>
    <row r="7" spans="1:22" x14ac:dyDescent="0.35">
      <c r="A7" s="62"/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</row>
    <row r="8" spans="1:22" x14ac:dyDescent="0.35">
      <c r="A8" s="62"/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</row>
    <row r="9" spans="1:22" x14ac:dyDescent="0.35">
      <c r="A9" s="62"/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</row>
    <row r="10" spans="1:22" x14ac:dyDescent="0.35">
      <c r="A10" s="62"/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</row>
    <row r="11" spans="1:22" x14ac:dyDescent="0.35">
      <c r="A11" s="62"/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</row>
    <row r="12" spans="1:22" x14ac:dyDescent="0.35">
      <c r="A12" s="62"/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</row>
    <row r="13" spans="1:22" x14ac:dyDescent="0.35">
      <c r="A13" s="62"/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</row>
    <row r="14" spans="1:22" x14ac:dyDescent="0.35">
      <c r="A14" s="62"/>
      <c r="B14" s="62"/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</row>
    <row r="15" spans="1:22" x14ac:dyDescent="0.35">
      <c r="A15" s="62"/>
      <c r="B15" s="62"/>
      <c r="C15" s="62"/>
      <c r="D15" s="62"/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62"/>
      <c r="Q15" s="62"/>
      <c r="R15" s="62"/>
      <c r="S15" s="62"/>
      <c r="T15" s="62"/>
      <c r="U15" s="62"/>
      <c r="V15" s="62"/>
    </row>
    <row r="16" spans="1:22" x14ac:dyDescent="0.35">
      <c r="A16" s="62"/>
      <c r="B16" s="62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</row>
    <row r="17" spans="1:22" x14ac:dyDescent="0.35">
      <c r="A17" s="62"/>
      <c r="B17" s="62"/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</row>
    <row r="18" spans="1:22" x14ac:dyDescent="0.35">
      <c r="A18" s="62"/>
      <c r="B18" s="62"/>
      <c r="C18" s="62"/>
      <c r="D18" s="62"/>
      <c r="E18" s="62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</row>
    <row r="19" spans="1:22" x14ac:dyDescent="0.35">
      <c r="A19" s="62"/>
      <c r="B19" s="62"/>
      <c r="C19" s="62"/>
      <c r="D19" s="62"/>
      <c r="E19" s="62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62"/>
      <c r="S19" s="62"/>
      <c r="T19" s="62"/>
      <c r="U19" s="62"/>
      <c r="V19" s="62"/>
    </row>
    <row r="20" spans="1:22" x14ac:dyDescent="0.35">
      <c r="A20" s="62"/>
      <c r="B20" s="62"/>
      <c r="C20" s="62"/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</row>
    <row r="21" spans="1:22" x14ac:dyDescent="0.35">
      <c r="A21" s="62"/>
      <c r="B21" s="62"/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2"/>
      <c r="Q21" s="62"/>
      <c r="R21" s="62"/>
      <c r="S21" s="62"/>
      <c r="T21" s="62"/>
      <c r="U21" s="62"/>
      <c r="V21" s="62"/>
    </row>
    <row r="22" spans="1:22" x14ac:dyDescent="0.35">
      <c r="A22" s="62"/>
      <c r="B22" s="62"/>
      <c r="C22" s="62"/>
      <c r="D22" s="62"/>
      <c r="E22" s="62"/>
      <c r="F22" s="62"/>
      <c r="G22" s="62"/>
      <c r="H22" s="62"/>
      <c r="I22" s="62"/>
      <c r="J22" s="62"/>
      <c r="K22" s="62"/>
      <c r="L22" s="62"/>
      <c r="M22" s="62"/>
      <c r="N22" s="62"/>
      <c r="O22" s="62"/>
      <c r="P22" s="62"/>
      <c r="Q22" s="62"/>
      <c r="R22" s="62"/>
      <c r="S22" s="62"/>
      <c r="T22" s="62"/>
      <c r="U22" s="62"/>
      <c r="V22" s="62"/>
    </row>
    <row r="23" spans="1:22" x14ac:dyDescent="0.35">
      <c r="A23" s="62"/>
      <c r="B23" s="62"/>
      <c r="C23" s="62"/>
      <c r="D23" s="62"/>
      <c r="E23" s="62"/>
      <c r="F23" s="62"/>
      <c r="G23" s="62"/>
      <c r="H23" s="62"/>
      <c r="I23" s="62"/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62"/>
      <c r="U23" s="62"/>
      <c r="V23" s="62"/>
    </row>
    <row r="24" spans="1:22" x14ac:dyDescent="0.35">
      <c r="A24" s="62"/>
      <c r="B24" s="62"/>
      <c r="C24" s="62"/>
      <c r="D24" s="62"/>
      <c r="E24" s="62"/>
      <c r="F24" s="62"/>
      <c r="G24" s="62"/>
      <c r="H24" s="62"/>
      <c r="I24" s="62"/>
      <c r="J24" s="62"/>
      <c r="K24" s="62"/>
      <c r="L24" s="62"/>
      <c r="M24" s="62"/>
      <c r="N24" s="62"/>
      <c r="O24" s="62"/>
      <c r="P24" s="62"/>
      <c r="Q24" s="62"/>
      <c r="R24" s="62"/>
      <c r="S24" s="62"/>
      <c r="T24" s="62"/>
      <c r="U24" s="62"/>
      <c r="V24" s="62"/>
    </row>
    <row r="25" spans="1:22" x14ac:dyDescent="0.35">
      <c r="A25" s="62"/>
      <c r="B25" s="62"/>
      <c r="C25" s="62"/>
      <c r="D25" s="62"/>
      <c r="E25" s="62"/>
      <c r="F25" s="62"/>
      <c r="G25" s="62"/>
      <c r="H25" s="62"/>
      <c r="I25" s="62"/>
      <c r="J25" s="62"/>
      <c r="K25" s="62"/>
      <c r="L25" s="62"/>
      <c r="M25" s="62"/>
      <c r="N25" s="62"/>
      <c r="O25" s="62"/>
      <c r="P25" s="62"/>
      <c r="Q25" s="62"/>
      <c r="R25" s="62"/>
      <c r="S25" s="62"/>
      <c r="T25" s="62"/>
      <c r="U25" s="62"/>
      <c r="V25" s="62"/>
    </row>
    <row r="26" spans="1:22" x14ac:dyDescent="0.35">
      <c r="A26" s="62"/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</row>
    <row r="27" spans="1:22" x14ac:dyDescent="0.35">
      <c r="A27" s="62"/>
      <c r="B27" s="62"/>
      <c r="C27" s="62"/>
      <c r="D27" s="62"/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</row>
    <row r="28" spans="1:22" x14ac:dyDescent="0.35">
      <c r="A28" s="62"/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</row>
  </sheetData>
  <mergeCells count="1">
    <mergeCell ref="A1:V2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Risk Report</vt:lpstr>
      <vt:lpstr>Data</vt:lpstr>
      <vt:lpstr>Instructions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Wale, Swapnil (Genworth)</dc:creator>
  <cp:lastModifiedBy>Swapnil Wale</cp:lastModifiedBy>
  <cp:lastPrinted>2019-08-28T02:11:19Z</cp:lastPrinted>
  <dcterms:created xsi:type="dcterms:W3CDTF">2019-08-27T03:20:33Z</dcterms:created>
  <dcterms:modified xsi:type="dcterms:W3CDTF">2019-08-31T11:59:13Z</dcterms:modified>
</cp:coreProperties>
</file>